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\Desktop\"/>
    </mc:Choice>
  </mc:AlternateContent>
  <bookViews>
    <workbookView xWindow="120" yWindow="90" windowWidth="19095" windowHeight="7170" activeTab="4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definedNames>
    <definedName name="_xlnm.Print_Area" localSheetId="0">Plan1!#REF!</definedName>
  </definedNames>
  <calcPr calcId="162913"/>
</workbook>
</file>

<file path=xl/calcChain.xml><?xml version="1.0" encoding="utf-8"?>
<calcChain xmlns="http://schemas.openxmlformats.org/spreadsheetml/2006/main">
  <c r="I2" i="3" l="1"/>
  <c r="K2" i="3" s="1"/>
  <c r="G2" i="3"/>
  <c r="E2" i="3" l="1"/>
  <c r="F11" i="2" l="1"/>
  <c r="F10" i="2"/>
  <c r="F9" i="2"/>
  <c r="F8" i="2"/>
  <c r="F7" i="2"/>
  <c r="F6" i="2"/>
  <c r="F23" i="2"/>
  <c r="F22" i="2"/>
  <c r="F21" i="2"/>
  <c r="F20" i="2"/>
  <c r="F19" i="2"/>
  <c r="F18" i="2"/>
</calcChain>
</file>

<file path=xl/sharedStrings.xml><?xml version="1.0" encoding="utf-8"?>
<sst xmlns="http://schemas.openxmlformats.org/spreadsheetml/2006/main" count="174" uniqueCount="114">
  <si>
    <t>NOME</t>
  </si>
  <si>
    <t>Salário Bruto</t>
  </si>
  <si>
    <t>INSS</t>
  </si>
  <si>
    <t>Gratificação</t>
  </si>
  <si>
    <t>INSS R$</t>
  </si>
  <si>
    <t>Gratificação R$</t>
  </si>
  <si>
    <t>Salário Líquido</t>
  </si>
  <si>
    <t>Eduardo</t>
  </si>
  <si>
    <t xml:space="preserve">Maria </t>
  </si>
  <si>
    <t>Helena</t>
  </si>
  <si>
    <t>Gabriela</t>
  </si>
  <si>
    <t>Edson</t>
  </si>
  <si>
    <t>Elisangela</t>
  </si>
  <si>
    <t>Regina</t>
  </si>
  <si>
    <t>Paulo</t>
  </si>
  <si>
    <t>Total</t>
  </si>
  <si>
    <t>nota 1</t>
  </si>
  <si>
    <t>nota 2</t>
  </si>
  <si>
    <t>nota 3</t>
  </si>
  <si>
    <t>nota 4</t>
  </si>
  <si>
    <t>media</t>
  </si>
  <si>
    <t>resultado</t>
  </si>
  <si>
    <t>Alunos em recuperação</t>
  </si>
  <si>
    <t>nota no exame</t>
  </si>
  <si>
    <t>media geral</t>
  </si>
  <si>
    <t>resultado final</t>
  </si>
  <si>
    <t>aluno 1</t>
  </si>
  <si>
    <t>aluno 2</t>
  </si>
  <si>
    <t>aluno 3</t>
  </si>
  <si>
    <t>aluno 4</t>
  </si>
  <si>
    <t>aluno 5</t>
  </si>
  <si>
    <t>aluno6</t>
  </si>
  <si>
    <t>aprovado</t>
  </si>
  <si>
    <t>6 ou  menor</t>
  </si>
  <si>
    <t>reprovado</t>
  </si>
  <si>
    <t>media =</t>
  </si>
  <si>
    <t>Preço</t>
  </si>
  <si>
    <t>Descrição</t>
  </si>
  <si>
    <t>VENDIDOS</t>
  </si>
  <si>
    <t>PEDIDO</t>
  </si>
  <si>
    <t>ESTOQUE ATUAL</t>
  </si>
  <si>
    <t>ESTOQUE MINIMO</t>
  </si>
  <si>
    <t>SITUAÇÃO DO ESTOQUE</t>
  </si>
  <si>
    <t>manga</t>
  </si>
  <si>
    <t>uva</t>
  </si>
  <si>
    <t>maracujá</t>
  </si>
  <si>
    <t>goiaba</t>
  </si>
  <si>
    <t>morango</t>
  </si>
  <si>
    <t>acerola</t>
  </si>
  <si>
    <t>laranja</t>
  </si>
  <si>
    <t>total</t>
  </si>
  <si>
    <t>Quantidade em estoque</t>
  </si>
  <si>
    <t>Valor Vendido</t>
  </si>
  <si>
    <t>Unidade de medida</t>
  </si>
  <si>
    <t>cx</t>
  </si>
  <si>
    <t>Acompanhamento do semestre</t>
  </si>
  <si>
    <t>Despesas</t>
  </si>
  <si>
    <t>Janeiro</t>
  </si>
  <si>
    <t>Fevereiro</t>
  </si>
  <si>
    <t>Março</t>
  </si>
  <si>
    <t>Abril</t>
  </si>
  <si>
    <t>Maio</t>
  </si>
  <si>
    <t>Junho</t>
  </si>
  <si>
    <t>Média</t>
  </si>
  <si>
    <t>Água</t>
  </si>
  <si>
    <t>Energia</t>
  </si>
  <si>
    <t>Aluguel</t>
  </si>
  <si>
    <t>Alimentação</t>
  </si>
  <si>
    <t>Vestuário</t>
  </si>
  <si>
    <t>Receita</t>
  </si>
  <si>
    <t>Salário</t>
  </si>
  <si>
    <t>Saldo</t>
  </si>
  <si>
    <t>01) - Calcule o total do semestre.</t>
  </si>
  <si>
    <t>02) - Calcule a média do semestre.</t>
  </si>
  <si>
    <t>03) - Calcule o total de cada mês.</t>
  </si>
  <si>
    <t>04) - Calcule o saldo de cada mês. (receita - total das despesas)</t>
  </si>
  <si>
    <t>05) - Qual é o valor da maior despesa do semestre?</t>
  </si>
  <si>
    <t>06) - Qual é o valor da menor despesa do semestre?</t>
  </si>
  <si>
    <t>07) - Qual é o valor do 3º maior saldo do semestre?</t>
  </si>
  <si>
    <t>08) - Qual é o valor do 2º menor saldo do semestre?</t>
  </si>
  <si>
    <t>09) - Quantas contas tem valor acima de R$ 400,00?</t>
  </si>
  <si>
    <t>10) - Qual é a soma das contas acima de R$ 400,00?</t>
  </si>
  <si>
    <t>11) - Qual é o total semestral da "Alimentação" ?</t>
  </si>
  <si>
    <t xml:space="preserve">    (OBS: Usar a função Procv)</t>
  </si>
  <si>
    <t>Aluno</t>
  </si>
  <si>
    <t>Nota 1</t>
  </si>
  <si>
    <t>Nota 2</t>
  </si>
  <si>
    <t>Nota 3</t>
  </si>
  <si>
    <t>Nota 4</t>
  </si>
  <si>
    <t>Resultado</t>
  </si>
  <si>
    <t>João</t>
  </si>
  <si>
    <t>José</t>
  </si>
  <si>
    <t>Maria</t>
  </si>
  <si>
    <t>Pedro</t>
  </si>
  <si>
    <t>Aprovado</t>
  </si>
  <si>
    <t>Média &gt;= 7</t>
  </si>
  <si>
    <t>Reprovado</t>
  </si>
  <si>
    <t>Média &lt; 7</t>
  </si>
  <si>
    <t>Cliente</t>
  </si>
  <si>
    <t>Valor da Compra</t>
  </si>
  <si>
    <t>Valor do Desconto</t>
  </si>
  <si>
    <t>Valor a Pagar</t>
  </si>
  <si>
    <t>Desconto de 10% para compras &lt; R$ 5.000,00</t>
  </si>
  <si>
    <t>Desconto de 15% para compras &gt;= R$ 5.000,00 e &lt; R$ 7.000,00</t>
  </si>
  <si>
    <t>Desconto de 20% para compras &gt;= R$ 7.000,00</t>
  </si>
  <si>
    <t>Hóspede</t>
  </si>
  <si>
    <t>Diárias</t>
  </si>
  <si>
    <t>Valor Diárias</t>
  </si>
  <si>
    <t>Taxa Serviço</t>
  </si>
  <si>
    <t xml:space="preserve">João </t>
  </si>
  <si>
    <t>Valor de 1 diária = R$ 60,00</t>
  </si>
  <si>
    <t>Taxa de Serviço = R$ 8,00 por diária, se diárias &lt; 15</t>
  </si>
  <si>
    <t>Taxa de Serviço = R$ 6,00 por diária, se diárias = 15</t>
  </si>
  <si>
    <t>Taxa de Serviço = R$ 5,50 por diária, se diárias &gt;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</si>
</sst>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&quot;R$&quot;\ #,##0.00"/>
    <numFmt numFmtId="166" formatCode="_(&quot;R$ &quot;* #,##0.00_);_(&quot;R$ &quot;* \(#,##0.00\);_(&quot;R$ &quot;* &quot;-&quot;??_);_(@_)"/>
    <numFmt numFmtId="168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1" fillId="0" borderId="4" xfId="0" applyFont="1" applyBorder="1" applyAlignment="1">
      <alignment vertical="top" wrapText="1"/>
    </xf>
    <xf numFmtId="8" fontId="1" fillId="0" borderId="4" xfId="0" applyNumberFormat="1" applyFont="1" applyBorder="1" applyAlignment="1">
      <alignment horizontal="right" vertical="top" wrapText="1"/>
    </xf>
    <xf numFmtId="10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8" fontId="1" fillId="0" borderId="13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8" fontId="1" fillId="0" borderId="15" xfId="0" applyNumberFormat="1" applyFont="1" applyBorder="1" applyAlignment="1">
      <alignment horizontal="right" vertical="top" wrapText="1"/>
    </xf>
    <xf numFmtId="10" fontId="1" fillId="0" borderId="15" xfId="0" applyNumberFormat="1" applyFont="1" applyBorder="1" applyAlignment="1">
      <alignment horizontal="right" vertical="top" wrapText="1"/>
    </xf>
    <xf numFmtId="2" fontId="1" fillId="0" borderId="15" xfId="0" applyNumberFormat="1" applyFont="1" applyBorder="1" applyAlignment="1">
      <alignment horizontal="right" vertical="top" wrapText="1"/>
    </xf>
    <xf numFmtId="8" fontId="1" fillId="0" borderId="16" xfId="0" applyNumberFormat="1" applyFont="1" applyBorder="1" applyAlignment="1">
      <alignment horizontal="right" vertical="top" wrapText="1"/>
    </xf>
    <xf numFmtId="0" fontId="0" fillId="0" borderId="5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8" fontId="1" fillId="0" borderId="5" xfId="0" applyNumberFormat="1" applyFont="1" applyBorder="1" applyAlignment="1">
      <alignment horizontal="right" vertical="top" wrapText="1"/>
    </xf>
    <xf numFmtId="9" fontId="1" fillId="0" borderId="5" xfId="0" applyNumberFormat="1" applyFont="1" applyBorder="1" applyAlignment="1">
      <alignment horizontal="right" vertical="top" wrapText="1"/>
    </xf>
    <xf numFmtId="10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7" borderId="12" xfId="0" applyFont="1" applyFill="1" applyBorder="1"/>
    <xf numFmtId="166" fontId="0" fillId="7" borderId="4" xfId="2" applyNumberFormat="1" applyFont="1" applyFill="1" applyBorder="1"/>
    <xf numFmtId="166" fontId="0" fillId="7" borderId="13" xfId="2" applyNumberFormat="1" applyFont="1" applyFill="1" applyBorder="1"/>
    <xf numFmtId="0" fontId="0" fillId="8" borderId="12" xfId="0" applyFont="1" applyFill="1" applyBorder="1"/>
    <xf numFmtId="166" fontId="0" fillId="8" borderId="4" xfId="2" applyNumberFormat="1" applyFont="1" applyFill="1" applyBorder="1"/>
    <xf numFmtId="166" fontId="0" fillId="8" borderId="13" xfId="2" applyNumberFormat="1" applyFont="1" applyFill="1" applyBorder="1"/>
    <xf numFmtId="0" fontId="4" fillId="8" borderId="14" xfId="0" applyFont="1" applyFill="1" applyBorder="1" applyAlignment="1">
      <alignment horizontal="center"/>
    </xf>
    <xf numFmtId="166" fontId="0" fillId="8" borderId="15" xfId="0" applyNumberFormat="1" applyFont="1" applyFill="1" applyBorder="1"/>
    <xf numFmtId="166" fontId="0" fillId="8" borderId="16" xfId="0" applyNumberFormat="1" applyFont="1" applyFill="1" applyBorder="1"/>
    <xf numFmtId="0" fontId="3" fillId="6" borderId="9" xfId="0" applyFont="1" applyFill="1" applyBorder="1" applyAlignment="1">
      <alignment horizontal="center"/>
    </xf>
    <xf numFmtId="0" fontId="0" fillId="7" borderId="14" xfId="0" applyFont="1" applyFill="1" applyBorder="1"/>
    <xf numFmtId="166" fontId="0" fillId="7" borderId="15" xfId="2" applyNumberFormat="1" applyFont="1" applyFill="1" applyBorder="1"/>
    <xf numFmtId="166" fontId="0" fillId="7" borderId="16" xfId="2" applyNumberFormat="1" applyFont="1" applyFill="1" applyBorder="1"/>
    <xf numFmtId="0" fontId="3" fillId="5" borderId="28" xfId="0" applyFont="1" applyFill="1" applyBorder="1" applyAlignment="1">
      <alignment horizontal="center"/>
    </xf>
    <xf numFmtId="166" fontId="0" fillId="9" borderId="29" xfId="0" applyNumberFormat="1" applyFill="1" applyBorder="1"/>
    <xf numFmtId="166" fontId="0" fillId="9" borderId="30" xfId="0" applyNumberFormat="1" applyFill="1" applyBorder="1"/>
    <xf numFmtId="0" fontId="0" fillId="2" borderId="31" xfId="0" applyFill="1" applyBorder="1"/>
    <xf numFmtId="0" fontId="3" fillId="10" borderId="4" xfId="0" applyFont="1" applyFill="1" applyBorder="1" applyAlignment="1">
      <alignment horizontal="center"/>
    </xf>
    <xf numFmtId="168" fontId="3" fillId="10" borderId="4" xfId="1" applyNumberFormat="1" applyFont="1" applyFill="1" applyBorder="1" applyAlignment="1">
      <alignment horizontal="center"/>
    </xf>
    <xf numFmtId="0" fontId="0" fillId="11" borderId="4" xfId="0" applyFont="1" applyFill="1" applyBorder="1"/>
    <xf numFmtId="168" fontId="0" fillId="11" borderId="4" xfId="1" applyNumberFormat="1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12" borderId="4" xfId="0" applyFont="1" applyFill="1" applyBorder="1"/>
    <xf numFmtId="168" fontId="0" fillId="12" borderId="4" xfId="1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13" borderId="32" xfId="0" applyFill="1" applyBorder="1"/>
    <xf numFmtId="168" fontId="0" fillId="13" borderId="18" xfId="1" applyNumberFormat="1" applyFont="1" applyFill="1" applyBorder="1" applyAlignment="1">
      <alignment horizontal="center"/>
    </xf>
    <xf numFmtId="0" fontId="0" fillId="13" borderId="33" xfId="0" applyFill="1" applyBorder="1"/>
    <xf numFmtId="168" fontId="0" fillId="13" borderId="19" xfId="1" applyNumberFormat="1" applyFont="1" applyFill="1" applyBorder="1" applyAlignment="1">
      <alignment horizontal="center"/>
    </xf>
    <xf numFmtId="0" fontId="3" fillId="6" borderId="34" xfId="0" applyFont="1" applyFill="1" applyBorder="1"/>
    <xf numFmtId="0" fontId="3" fillId="6" borderId="34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0" fillId="7" borderId="36" xfId="0" applyFont="1" applyFill="1" applyBorder="1"/>
    <xf numFmtId="166" fontId="0" fillId="7" borderId="36" xfId="2" applyNumberFormat="1" applyFont="1" applyFill="1" applyBorder="1"/>
    <xf numFmtId="166" fontId="0" fillId="7" borderId="37" xfId="2" applyNumberFormat="1" applyFont="1" applyFill="1" applyBorder="1"/>
    <xf numFmtId="0" fontId="0" fillId="8" borderId="36" xfId="0" applyFont="1" applyFill="1" applyBorder="1"/>
    <xf numFmtId="166" fontId="0" fillId="8" borderId="36" xfId="2" applyNumberFormat="1" applyFont="1" applyFill="1" applyBorder="1"/>
    <xf numFmtId="166" fontId="0" fillId="8" borderId="37" xfId="2" applyNumberFormat="1" applyFont="1" applyFill="1" applyBorder="1"/>
    <xf numFmtId="0" fontId="0" fillId="7" borderId="38" xfId="0" applyFont="1" applyFill="1" applyBorder="1"/>
    <xf numFmtId="166" fontId="0" fillId="7" borderId="38" xfId="2" applyNumberFormat="1" applyFont="1" applyFill="1" applyBorder="1"/>
    <xf numFmtId="166" fontId="0" fillId="7" borderId="0" xfId="2" applyNumberFormat="1" applyFont="1" applyFill="1"/>
    <xf numFmtId="0" fontId="0" fillId="14" borderId="24" xfId="0" applyFill="1" applyBorder="1"/>
    <xf numFmtId="0" fontId="0" fillId="14" borderId="23" xfId="0" applyFill="1" applyBorder="1"/>
    <xf numFmtId="0" fontId="7" fillId="14" borderId="25" xfId="0" applyFont="1" applyFill="1" applyBorder="1"/>
    <xf numFmtId="0" fontId="0" fillId="14" borderId="26" xfId="0" applyFill="1" applyBorder="1"/>
    <xf numFmtId="0" fontId="0" fillId="14" borderId="0" xfId="0" applyFill="1" applyBorder="1"/>
    <xf numFmtId="0" fontId="7" fillId="14" borderId="27" xfId="0" applyFont="1" applyFill="1" applyBorder="1"/>
    <xf numFmtId="0" fontId="0" fillId="14" borderId="6" xfId="0" applyFill="1" applyBorder="1"/>
    <xf numFmtId="0" fontId="0" fillId="14" borderId="7" xfId="0" applyFill="1" applyBorder="1"/>
    <xf numFmtId="0" fontId="7" fillId="14" borderId="8" xfId="0" applyFont="1" applyFill="1" applyBorder="1"/>
    <xf numFmtId="0" fontId="3" fillId="10" borderId="34" xfId="0" applyFont="1" applyFill="1" applyBorder="1"/>
    <xf numFmtId="0" fontId="3" fillId="10" borderId="34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0" fillId="11" borderId="36" xfId="0" applyFont="1" applyFill="1" applyBorder="1"/>
    <xf numFmtId="0" fontId="0" fillId="11" borderId="36" xfId="0" applyFont="1" applyFill="1" applyBorder="1" applyAlignment="1">
      <alignment horizontal="center"/>
    </xf>
    <xf numFmtId="0" fontId="0" fillId="11" borderId="37" xfId="0" applyFont="1" applyFill="1" applyBorder="1"/>
    <xf numFmtId="0" fontId="0" fillId="12" borderId="36" xfId="0" applyFont="1" applyFill="1" applyBorder="1"/>
    <xf numFmtId="0" fontId="0" fillId="12" borderId="36" xfId="0" applyFont="1" applyFill="1" applyBorder="1" applyAlignment="1">
      <alignment horizontal="center"/>
    </xf>
    <xf numFmtId="0" fontId="0" fillId="12" borderId="37" xfId="0" applyFont="1" applyFill="1" applyBorder="1"/>
    <xf numFmtId="0" fontId="0" fillId="11" borderId="38" xfId="0" applyFont="1" applyFill="1" applyBorder="1"/>
    <xf numFmtId="0" fontId="0" fillId="11" borderId="38" xfId="0" applyFont="1" applyFill="1" applyBorder="1" applyAlignment="1">
      <alignment horizontal="center"/>
    </xf>
    <xf numFmtId="0" fontId="0" fillId="11" borderId="0" xfId="0" applyFont="1" applyFill="1"/>
    <xf numFmtId="0" fontId="0" fillId="13" borderId="24" xfId="0" applyFill="1" applyBorder="1"/>
    <xf numFmtId="0" fontId="0" fillId="13" borderId="23" xfId="0" applyFill="1" applyBorder="1" applyAlignment="1">
      <alignment horizontal="center"/>
    </xf>
    <xf numFmtId="0" fontId="0" fillId="13" borderId="25" xfId="0" applyFill="1" applyBorder="1"/>
    <xf numFmtId="0" fontId="0" fillId="13" borderId="26" xfId="0" applyFill="1" applyBorder="1"/>
    <xf numFmtId="0" fontId="0" fillId="13" borderId="0" xfId="0" applyFill="1" applyBorder="1" applyAlignment="1">
      <alignment horizontal="center"/>
    </xf>
    <xf numFmtId="0" fontId="0" fillId="13" borderId="27" xfId="0" applyFill="1" applyBorder="1"/>
    <xf numFmtId="0" fontId="0" fillId="13" borderId="6" xfId="0" applyFill="1" applyBorder="1"/>
    <xf numFmtId="0" fontId="0" fillId="13" borderId="7" xfId="0" applyFill="1" applyBorder="1" applyAlignment="1">
      <alignment horizontal="center"/>
    </xf>
    <xf numFmtId="0" fontId="0" fillId="13" borderId="8" xfId="0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0" zoomScale="120" zoomScaleNormal="120" workbookViewId="0">
      <selection activeCell="E16" sqref="E16"/>
    </sheetView>
  </sheetViews>
  <sheetFormatPr defaultRowHeight="15" x14ac:dyDescent="0.25"/>
  <cols>
    <col min="1" max="1" width="17.85546875" customWidth="1"/>
    <col min="2" max="2" width="11.28515625" bestFit="1" customWidth="1"/>
    <col min="3" max="3" width="13.28515625" customWidth="1"/>
    <col min="4" max="4" width="14.28515625" customWidth="1"/>
    <col min="5" max="5" width="11.28515625" customWidth="1"/>
    <col min="6" max="6" width="10.5703125" customWidth="1"/>
    <col min="7" max="7" width="12.42578125" customWidth="1"/>
    <col min="8" max="8" width="10.85546875" customWidth="1"/>
    <col min="9" max="9" width="12.42578125" customWidth="1"/>
  </cols>
  <sheetData>
    <row r="1" spans="1:7" ht="15.75" thickTop="1" x14ac:dyDescent="0.25">
      <c r="A1" s="5"/>
      <c r="B1" s="5"/>
      <c r="C1" s="5"/>
      <c r="D1" s="5"/>
      <c r="E1" s="5"/>
      <c r="F1" s="5"/>
      <c r="G1" s="6"/>
    </row>
    <row r="2" spans="1:7" ht="15.75" thickBot="1" x14ac:dyDescent="0.3">
      <c r="A2" s="7"/>
      <c r="B2" s="7"/>
      <c r="C2" s="7"/>
      <c r="D2" s="7"/>
      <c r="E2" s="7"/>
      <c r="F2" s="7"/>
      <c r="G2" s="8"/>
    </row>
    <row r="3" spans="1:7" ht="25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1" t="s">
        <v>6</v>
      </c>
    </row>
    <row r="4" spans="1:7" x14ac:dyDescent="0.25">
      <c r="A4" s="1" t="s">
        <v>7</v>
      </c>
      <c r="B4" s="2">
        <v>853</v>
      </c>
      <c r="C4" s="3">
        <v>0.1</v>
      </c>
      <c r="D4" s="3">
        <v>0.09</v>
      </c>
      <c r="E4" s="4"/>
      <c r="F4" s="4"/>
      <c r="G4" s="12"/>
    </row>
    <row r="5" spans="1:7" x14ac:dyDescent="0.25">
      <c r="A5" s="1" t="s">
        <v>8</v>
      </c>
      <c r="B5" s="2">
        <v>951</v>
      </c>
      <c r="C5" s="3">
        <v>9.9900000000000003E-2</v>
      </c>
      <c r="D5" s="3">
        <v>0.08</v>
      </c>
      <c r="E5" s="4"/>
      <c r="F5" s="4"/>
      <c r="G5" s="12"/>
    </row>
    <row r="6" spans="1:7" x14ac:dyDescent="0.25">
      <c r="A6" s="1" t="s">
        <v>9</v>
      </c>
      <c r="B6" s="2">
        <v>456</v>
      </c>
      <c r="C6" s="3">
        <v>8.6400000000000005E-2</v>
      </c>
      <c r="D6" s="3">
        <v>0.06</v>
      </c>
      <c r="E6" s="4"/>
      <c r="F6" s="4"/>
      <c r="G6" s="12"/>
    </row>
    <row r="7" spans="1:7" x14ac:dyDescent="0.25">
      <c r="A7" s="1" t="s">
        <v>10</v>
      </c>
      <c r="B7" s="2">
        <v>500</v>
      </c>
      <c r="C7" s="3">
        <v>8.5000000000000006E-2</v>
      </c>
      <c r="D7" s="3">
        <v>0.06</v>
      </c>
      <c r="E7" s="4"/>
      <c r="F7" s="4"/>
      <c r="G7" s="12"/>
    </row>
    <row r="8" spans="1:7" x14ac:dyDescent="0.25">
      <c r="A8" s="1" t="s">
        <v>11</v>
      </c>
      <c r="B8" s="2">
        <v>850</v>
      </c>
      <c r="C8" s="3">
        <v>8.9899999999999994E-2</v>
      </c>
      <c r="D8" s="3">
        <v>7.0000000000000007E-2</v>
      </c>
      <c r="E8" s="4"/>
      <c r="F8" s="4"/>
      <c r="G8" s="12"/>
    </row>
    <row r="9" spans="1:7" x14ac:dyDescent="0.25">
      <c r="A9" s="1" t="s">
        <v>12</v>
      </c>
      <c r="B9" s="2">
        <v>459</v>
      </c>
      <c r="C9" s="3">
        <v>6.25E-2</v>
      </c>
      <c r="D9" s="3">
        <v>0.05</v>
      </c>
      <c r="E9" s="4"/>
      <c r="F9" s="4"/>
      <c r="G9" s="12"/>
    </row>
    <row r="10" spans="1:7" x14ac:dyDescent="0.25">
      <c r="A10" s="1" t="s">
        <v>13</v>
      </c>
      <c r="B10" s="2">
        <v>478</v>
      </c>
      <c r="C10" s="3">
        <v>7.1199999999999999E-2</v>
      </c>
      <c r="D10" s="3">
        <v>0.05</v>
      </c>
      <c r="E10" s="4"/>
      <c r="F10" s="4"/>
      <c r="G10" s="12"/>
    </row>
    <row r="11" spans="1:7" ht="15.75" thickBot="1" x14ac:dyDescent="0.3">
      <c r="A11" s="13" t="s">
        <v>14</v>
      </c>
      <c r="B11" s="14">
        <v>658</v>
      </c>
      <c r="C11" s="15">
        <v>5.9900000000000002E-2</v>
      </c>
      <c r="D11" s="15">
        <v>0.04</v>
      </c>
      <c r="E11" s="16"/>
      <c r="F11" s="16"/>
      <c r="G11" s="17"/>
    </row>
    <row r="12" spans="1:7" ht="15.75" thickBot="1" x14ac:dyDescent="0.3">
      <c r="D12" t="s">
        <v>15</v>
      </c>
      <c r="E12" s="18"/>
      <c r="F12" s="18"/>
      <c r="G12" s="18"/>
    </row>
    <row r="13" spans="1:7" ht="15.75" thickBot="1" x14ac:dyDescent="0.3"/>
    <row r="14" spans="1:7" ht="26.25" thickBot="1" x14ac:dyDescent="0.3">
      <c r="A14" s="20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1" t="s">
        <v>5</v>
      </c>
      <c r="G14" s="20" t="s">
        <v>6</v>
      </c>
    </row>
    <row r="15" spans="1:7" ht="15.75" thickBot="1" x14ac:dyDescent="0.3">
      <c r="A15" s="21" t="s">
        <v>7</v>
      </c>
      <c r="B15" s="22">
        <v>824</v>
      </c>
      <c r="C15" s="23">
        <v>0.11</v>
      </c>
      <c r="D15" s="24">
        <v>0.09</v>
      </c>
      <c r="E15" s="25"/>
      <c r="F15" s="25"/>
      <c r="G15" s="22"/>
    </row>
    <row r="16" spans="1:7" ht="15.75" thickBot="1" x14ac:dyDescent="0.3">
      <c r="A16" s="21" t="s">
        <v>8</v>
      </c>
      <c r="B16" s="22">
        <v>926</v>
      </c>
      <c r="C16" s="24">
        <v>0.112</v>
      </c>
      <c r="D16" s="24">
        <v>0.08</v>
      </c>
      <c r="E16" s="25"/>
      <c r="F16" s="25"/>
      <c r="G16" s="26"/>
    </row>
    <row r="17" spans="1:7" ht="15.75" thickBot="1" x14ac:dyDescent="0.3">
      <c r="A17" s="21" t="s">
        <v>9</v>
      </c>
      <c r="B17" s="22">
        <v>459</v>
      </c>
      <c r="C17" s="24">
        <v>0.10199999999999999</v>
      </c>
      <c r="D17" s="24">
        <v>0.06</v>
      </c>
      <c r="E17" s="25"/>
      <c r="F17" s="25"/>
      <c r="G17" s="22"/>
    </row>
    <row r="18" spans="1:7" ht="15.75" thickBot="1" x14ac:dyDescent="0.3">
      <c r="A18" s="21" t="s">
        <v>10</v>
      </c>
      <c r="B18" s="22">
        <v>615</v>
      </c>
      <c r="C18" s="24">
        <v>8.2000000000000003E-2</v>
      </c>
      <c r="D18" s="24">
        <v>0.06</v>
      </c>
      <c r="E18" s="25"/>
      <c r="F18" s="25"/>
      <c r="G18" s="26"/>
    </row>
    <row r="19" spans="1:7" ht="15.75" thickBot="1" x14ac:dyDescent="0.3">
      <c r="A19" s="21" t="s">
        <v>11</v>
      </c>
      <c r="B19" s="22">
        <v>910</v>
      </c>
      <c r="C19" s="24">
        <v>9.1999999999999998E-2</v>
      </c>
      <c r="D19" s="24">
        <v>7.0000000000000007E-2</v>
      </c>
      <c r="E19" s="25"/>
      <c r="F19" s="25"/>
      <c r="G19" s="22"/>
    </row>
    <row r="20" spans="1:7" ht="15.75" thickBot="1" x14ac:dyDescent="0.3">
      <c r="A20" s="21" t="s">
        <v>12</v>
      </c>
      <c r="B20" s="22">
        <v>509</v>
      </c>
      <c r="C20" s="24">
        <v>6.2E-2</v>
      </c>
      <c r="D20" s="24">
        <v>0.05</v>
      </c>
      <c r="E20" s="25"/>
      <c r="F20" s="25"/>
      <c r="G20" s="22"/>
    </row>
    <row r="21" spans="1:7" ht="15.75" thickBot="1" x14ac:dyDescent="0.3">
      <c r="A21" s="21" t="s">
        <v>13</v>
      </c>
      <c r="B21" s="22">
        <v>505</v>
      </c>
      <c r="C21" s="24">
        <v>5.1999999999999998E-2</v>
      </c>
      <c r="D21" s="24">
        <v>0.05</v>
      </c>
      <c r="E21" s="25"/>
      <c r="F21" s="25"/>
      <c r="G21" s="22"/>
    </row>
    <row r="22" spans="1:7" ht="15.75" thickBot="1" x14ac:dyDescent="0.3">
      <c r="A22" s="21" t="s">
        <v>14</v>
      </c>
      <c r="B22" s="22">
        <v>620.20000000000005</v>
      </c>
      <c r="C22" s="24">
        <v>3.2000000000000001E-2</v>
      </c>
      <c r="D22" s="24">
        <v>0.04</v>
      </c>
      <c r="E22" s="25"/>
      <c r="F22" s="25"/>
      <c r="G22" s="22"/>
    </row>
    <row r="23" spans="1:7" ht="15.75" thickBot="1" x14ac:dyDescent="0.3">
      <c r="D23" s="19"/>
      <c r="E23" s="19"/>
      <c r="F23" s="19"/>
      <c r="G23" s="19"/>
    </row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6" workbookViewId="0">
      <selection activeCell="D36" sqref="D36"/>
    </sheetView>
  </sheetViews>
  <sheetFormatPr defaultRowHeight="15" x14ac:dyDescent="0.25"/>
  <cols>
    <col min="1" max="1" width="8" style="27" bestFit="1" customWidth="1"/>
    <col min="2" max="2" width="11.42578125" style="27" bestFit="1" customWidth="1"/>
    <col min="3" max="3" width="10.140625" style="27" bestFit="1" customWidth="1"/>
    <col min="4" max="5" width="8.140625" style="27" bestFit="1" customWidth="1"/>
    <col min="6" max="6" width="9.5703125" style="27" bestFit="1" customWidth="1"/>
    <col min="7" max="7" width="10.140625" style="27" bestFit="1" customWidth="1"/>
    <col min="8" max="8" width="22.140625" style="27" bestFit="1" customWidth="1"/>
    <col min="9" max="9" width="14.28515625" style="27" bestFit="1" customWidth="1"/>
    <col min="10" max="10" width="11.42578125" style="27" bestFit="1" customWidth="1"/>
    <col min="11" max="11" width="14" style="27" bestFit="1" customWidth="1"/>
    <col min="12" max="16384" width="9.140625" style="27"/>
  </cols>
  <sheetData>
    <row r="1" spans="1:11" x14ac:dyDescent="0.25">
      <c r="A1" s="27" t="s">
        <v>35</v>
      </c>
      <c r="B1" s="27">
        <v>7</v>
      </c>
      <c r="C1" s="27" t="s">
        <v>32</v>
      </c>
    </row>
    <row r="2" spans="1:11" x14ac:dyDescent="0.25">
      <c r="A2" s="27" t="s">
        <v>35</v>
      </c>
      <c r="B2" s="27" t="s">
        <v>33</v>
      </c>
      <c r="C2" s="27" t="s">
        <v>34</v>
      </c>
    </row>
    <row r="4" spans="1:11" ht="15.75" thickBot="1" x14ac:dyDescent="0.3"/>
    <row r="5" spans="1:11" ht="15.75" thickBot="1" x14ac:dyDescent="0.3">
      <c r="A5" s="29"/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30" t="s">
        <v>22</v>
      </c>
      <c r="I5" s="30" t="s">
        <v>23</v>
      </c>
      <c r="J5" s="30" t="s">
        <v>24</v>
      </c>
      <c r="K5" s="30" t="s">
        <v>25</v>
      </c>
    </row>
    <row r="6" spans="1:11" ht="15.75" thickBot="1" x14ac:dyDescent="0.3">
      <c r="A6" s="31" t="s">
        <v>26</v>
      </c>
      <c r="B6" s="31">
        <v>8</v>
      </c>
      <c r="C6" s="31">
        <v>10</v>
      </c>
      <c r="D6" s="31">
        <v>10</v>
      </c>
      <c r="E6" s="31">
        <v>8</v>
      </c>
      <c r="F6" s="31">
        <f>(B6+C6+D6+E6)/4</f>
        <v>9</v>
      </c>
      <c r="G6" s="31"/>
      <c r="H6" s="31"/>
      <c r="I6" s="31"/>
      <c r="J6" s="32"/>
      <c r="K6" s="31"/>
    </row>
    <row r="7" spans="1:11" ht="15.75" thickBot="1" x14ac:dyDescent="0.3">
      <c r="A7" s="28" t="s">
        <v>27</v>
      </c>
      <c r="B7" s="28">
        <v>7</v>
      </c>
      <c r="C7" s="28">
        <v>7</v>
      </c>
      <c r="D7" s="28">
        <v>7</v>
      </c>
      <c r="E7" s="28">
        <v>5</v>
      </c>
      <c r="F7" s="28">
        <f t="shared" ref="F7:F11" si="0">(B7+C7+D7+E7)/4</f>
        <v>6.5</v>
      </c>
      <c r="G7" s="28"/>
      <c r="H7" s="28"/>
      <c r="I7" s="28"/>
      <c r="J7" s="34"/>
      <c r="K7" s="33"/>
    </row>
    <row r="8" spans="1:11" ht="15.75" thickBot="1" x14ac:dyDescent="0.3">
      <c r="A8" s="31" t="s">
        <v>28</v>
      </c>
      <c r="B8" s="31">
        <v>5</v>
      </c>
      <c r="C8" s="31">
        <v>9</v>
      </c>
      <c r="D8" s="31">
        <v>4</v>
      </c>
      <c r="E8" s="31">
        <v>6</v>
      </c>
      <c r="F8" s="31">
        <f t="shared" si="0"/>
        <v>6</v>
      </c>
      <c r="G8" s="31"/>
      <c r="H8" s="31"/>
      <c r="I8" s="31"/>
      <c r="J8" s="32"/>
      <c r="K8" s="31"/>
    </row>
    <row r="9" spans="1:11" ht="15.75" thickBot="1" x14ac:dyDescent="0.3">
      <c r="A9" s="28" t="s">
        <v>29</v>
      </c>
      <c r="B9" s="28">
        <v>5</v>
      </c>
      <c r="C9" s="28">
        <v>9</v>
      </c>
      <c r="D9" s="28">
        <v>5</v>
      </c>
      <c r="E9" s="28">
        <v>6</v>
      </c>
      <c r="F9" s="28">
        <f t="shared" si="0"/>
        <v>6.25</v>
      </c>
      <c r="G9" s="28"/>
      <c r="H9" s="28"/>
      <c r="I9" s="28"/>
      <c r="J9" s="34"/>
      <c r="K9" s="33"/>
    </row>
    <row r="10" spans="1:11" ht="15.75" thickBot="1" x14ac:dyDescent="0.3">
      <c r="A10" s="31" t="s">
        <v>30</v>
      </c>
      <c r="B10" s="31">
        <v>4</v>
      </c>
      <c r="C10" s="31">
        <v>10</v>
      </c>
      <c r="D10" s="31">
        <v>2</v>
      </c>
      <c r="E10" s="31">
        <v>6</v>
      </c>
      <c r="F10" s="31">
        <f t="shared" si="0"/>
        <v>5.5</v>
      </c>
      <c r="G10" s="31"/>
      <c r="H10" s="31"/>
      <c r="I10" s="31"/>
      <c r="J10" s="32"/>
      <c r="K10" s="31"/>
    </row>
    <row r="11" spans="1:11" ht="15.75" thickBot="1" x14ac:dyDescent="0.3">
      <c r="A11" s="28" t="s">
        <v>31</v>
      </c>
      <c r="B11" s="28">
        <v>10</v>
      </c>
      <c r="C11" s="28">
        <v>9</v>
      </c>
      <c r="D11" s="28">
        <v>9</v>
      </c>
      <c r="E11" s="28">
        <v>8</v>
      </c>
      <c r="F11" s="28">
        <f t="shared" si="0"/>
        <v>9</v>
      </c>
      <c r="G11" s="28"/>
      <c r="H11" s="28"/>
      <c r="I11" s="28"/>
      <c r="J11" s="34"/>
      <c r="K11" s="33"/>
    </row>
    <row r="15" spans="1:11" x14ac:dyDescent="0.25">
      <c r="A15" s="27" t="s">
        <v>35</v>
      </c>
      <c r="B15" s="27">
        <v>7</v>
      </c>
      <c r="C15" s="27" t="s">
        <v>32</v>
      </c>
    </row>
    <row r="16" spans="1:11" ht="15.75" thickBot="1" x14ac:dyDescent="0.3">
      <c r="A16" s="27" t="s">
        <v>35</v>
      </c>
      <c r="B16" s="27" t="s">
        <v>33</v>
      </c>
      <c r="C16" s="27" t="s">
        <v>34</v>
      </c>
    </row>
    <row r="17" spans="1:11" ht="15.75" thickBot="1" x14ac:dyDescent="0.3">
      <c r="A17" s="29"/>
      <c r="B17" s="28" t="s">
        <v>16</v>
      </c>
      <c r="C17" s="28" t="s">
        <v>17</v>
      </c>
      <c r="D17" s="28" t="s">
        <v>18</v>
      </c>
      <c r="E17" s="28" t="s">
        <v>19</v>
      </c>
      <c r="F17" s="28" t="s">
        <v>20</v>
      </c>
      <c r="G17" s="28" t="s">
        <v>21</v>
      </c>
      <c r="H17" s="30" t="s">
        <v>22</v>
      </c>
      <c r="I17" s="30" t="s">
        <v>23</v>
      </c>
      <c r="J17" s="30" t="s">
        <v>24</v>
      </c>
      <c r="K17" s="30" t="s">
        <v>25</v>
      </c>
    </row>
    <row r="18" spans="1:11" ht="15.75" thickBot="1" x14ac:dyDescent="0.3">
      <c r="A18" s="31" t="s">
        <v>26</v>
      </c>
      <c r="B18" s="31">
        <v>5</v>
      </c>
      <c r="C18" s="31">
        <v>2</v>
      </c>
      <c r="D18" s="31">
        <v>8</v>
      </c>
      <c r="E18" s="31">
        <v>10</v>
      </c>
      <c r="F18" s="31">
        <f>(B18+C18+D18+E18)/4</f>
        <v>6.25</v>
      </c>
      <c r="G18" s="31"/>
      <c r="H18" s="31"/>
      <c r="I18" s="31"/>
      <c r="J18" s="32"/>
      <c r="K18" s="31"/>
    </row>
    <row r="19" spans="1:11" ht="15.75" thickBot="1" x14ac:dyDescent="0.3">
      <c r="A19" s="28" t="s">
        <v>27</v>
      </c>
      <c r="B19" s="28">
        <v>6</v>
      </c>
      <c r="C19" s="28">
        <v>7</v>
      </c>
      <c r="D19" s="28">
        <v>5</v>
      </c>
      <c r="E19" s="28">
        <v>8</v>
      </c>
      <c r="F19" s="28">
        <f t="shared" ref="F19:F23" si="1">(B19+C19+D19+E19)/4</f>
        <v>6.5</v>
      </c>
      <c r="G19" s="28"/>
      <c r="H19" s="28"/>
      <c r="I19" s="28"/>
      <c r="J19" s="34"/>
      <c r="K19" s="33"/>
    </row>
    <row r="20" spans="1:11" ht="15.75" thickBot="1" x14ac:dyDescent="0.3">
      <c r="A20" s="31" t="s">
        <v>28</v>
      </c>
      <c r="B20" s="31">
        <v>5</v>
      </c>
      <c r="C20" s="31">
        <v>5</v>
      </c>
      <c r="D20" s="31">
        <v>6</v>
      </c>
      <c r="E20" s="31">
        <v>10</v>
      </c>
      <c r="F20" s="31">
        <f t="shared" si="1"/>
        <v>6.5</v>
      </c>
      <c r="G20" s="31"/>
      <c r="H20" s="31"/>
      <c r="I20" s="31"/>
      <c r="J20" s="32"/>
      <c r="K20" s="31"/>
    </row>
    <row r="21" spans="1:11" ht="15.75" thickBot="1" x14ac:dyDescent="0.3">
      <c r="A21" s="28" t="s">
        <v>29</v>
      </c>
      <c r="B21" s="28">
        <v>10</v>
      </c>
      <c r="C21" s="28">
        <v>5</v>
      </c>
      <c r="D21" s="28">
        <v>8</v>
      </c>
      <c r="E21" s="28">
        <v>5</v>
      </c>
      <c r="F21" s="28">
        <f t="shared" si="1"/>
        <v>7</v>
      </c>
      <c r="G21" s="28"/>
      <c r="H21" s="28"/>
      <c r="I21" s="28"/>
      <c r="J21" s="34"/>
      <c r="K21" s="33"/>
    </row>
    <row r="22" spans="1:11" ht="15.75" thickBot="1" x14ac:dyDescent="0.3">
      <c r="A22" s="31" t="s">
        <v>30</v>
      </c>
      <c r="B22" s="31">
        <v>10</v>
      </c>
      <c r="C22" s="31">
        <v>10</v>
      </c>
      <c r="D22" s="31">
        <v>4</v>
      </c>
      <c r="E22" s="31">
        <v>0</v>
      </c>
      <c r="F22" s="31">
        <f t="shared" si="1"/>
        <v>6</v>
      </c>
      <c r="G22" s="31"/>
      <c r="H22" s="31"/>
      <c r="I22" s="31"/>
      <c r="J22" s="32"/>
      <c r="K22" s="31"/>
    </row>
    <row r="23" spans="1:11" ht="15.75" thickBot="1" x14ac:dyDescent="0.3">
      <c r="A23" s="28" t="s">
        <v>31</v>
      </c>
      <c r="B23" s="28">
        <v>10</v>
      </c>
      <c r="C23" s="28">
        <v>9</v>
      </c>
      <c r="D23" s="28">
        <v>7</v>
      </c>
      <c r="E23" s="28">
        <v>0</v>
      </c>
      <c r="F23" s="28">
        <f t="shared" si="1"/>
        <v>6.5</v>
      </c>
      <c r="G23" s="28"/>
      <c r="H23" s="28"/>
      <c r="I23" s="28"/>
      <c r="J23" s="34"/>
      <c r="K23" s="33"/>
    </row>
    <row r="26" spans="1:11" x14ac:dyDescent="0.25">
      <c r="A26" s="63" t="s">
        <v>84</v>
      </c>
      <c r="B26" s="64" t="s">
        <v>85</v>
      </c>
      <c r="C26" s="64" t="s">
        <v>86</v>
      </c>
      <c r="D26" s="64" t="s">
        <v>87</v>
      </c>
      <c r="E26" s="64" t="s">
        <v>88</v>
      </c>
      <c r="F26" s="64" t="s">
        <v>63</v>
      </c>
      <c r="G26" s="63" t="s">
        <v>89</v>
      </c>
    </row>
    <row r="27" spans="1:11" x14ac:dyDescent="0.25">
      <c r="A27" s="65" t="s">
        <v>90</v>
      </c>
      <c r="B27" s="66">
        <v>4.3</v>
      </c>
      <c r="C27" s="66">
        <v>5.7</v>
      </c>
      <c r="D27" s="66">
        <v>6.2</v>
      </c>
      <c r="E27" s="66">
        <v>3.1</v>
      </c>
      <c r="F27" s="66"/>
      <c r="G27" s="67"/>
    </row>
    <row r="28" spans="1:11" x14ac:dyDescent="0.25">
      <c r="A28" s="68" t="s">
        <v>91</v>
      </c>
      <c r="B28" s="69">
        <v>7.5</v>
      </c>
      <c r="C28" s="69">
        <v>6</v>
      </c>
      <c r="D28" s="69">
        <v>7.8</v>
      </c>
      <c r="E28" s="69">
        <v>5</v>
      </c>
      <c r="F28" s="69"/>
      <c r="G28" s="70"/>
    </row>
    <row r="29" spans="1:11" x14ac:dyDescent="0.25">
      <c r="A29" s="65" t="s">
        <v>92</v>
      </c>
      <c r="B29" s="66">
        <v>8.1999999999999993</v>
      </c>
      <c r="C29" s="66">
        <v>7.8</v>
      </c>
      <c r="D29" s="66">
        <v>9.3000000000000007</v>
      </c>
      <c r="E29" s="66">
        <v>8.5</v>
      </c>
      <c r="F29" s="66"/>
      <c r="G29" s="67"/>
    </row>
    <row r="30" spans="1:11" x14ac:dyDescent="0.25">
      <c r="A30" s="68" t="s">
        <v>93</v>
      </c>
      <c r="B30" s="69">
        <v>7.2</v>
      </c>
      <c r="C30" s="69">
        <v>7.6</v>
      </c>
      <c r="D30" s="69">
        <v>8</v>
      </c>
      <c r="E30" s="69">
        <v>8.3000000000000007</v>
      </c>
      <c r="F30" s="69"/>
      <c r="G30" s="70"/>
    </row>
    <row r="31" spans="1:11" x14ac:dyDescent="0.25">
      <c r="A31" s="65" t="s">
        <v>14</v>
      </c>
      <c r="B31" s="66">
        <v>5.3</v>
      </c>
      <c r="C31" s="66">
        <v>4.5999999999999996</v>
      </c>
      <c r="D31" s="66">
        <v>5</v>
      </c>
      <c r="E31" s="66">
        <v>4.2</v>
      </c>
      <c r="F31" s="66"/>
      <c r="G31" s="67"/>
    </row>
    <row r="32" spans="1:11" ht="15.75" thickBot="1" x14ac:dyDescent="0.3">
      <c r="A32"/>
      <c r="B32" s="71"/>
      <c r="C32" s="71"/>
      <c r="D32" s="71"/>
      <c r="E32" s="71"/>
      <c r="F32" s="72"/>
      <c r="G32" s="71"/>
    </row>
    <row r="33" spans="1:7" x14ac:dyDescent="0.25">
      <c r="A33" s="73" t="s">
        <v>94</v>
      </c>
      <c r="B33" s="74" t="s">
        <v>95</v>
      </c>
      <c r="C33" s="71"/>
      <c r="D33" s="71"/>
      <c r="E33" s="71"/>
      <c r="F33" s="72"/>
      <c r="G33" s="71"/>
    </row>
    <row r="34" spans="1:7" ht="15.75" thickBot="1" x14ac:dyDescent="0.3">
      <c r="A34" s="75" t="s">
        <v>96</v>
      </c>
      <c r="B34" s="76" t="s">
        <v>97</v>
      </c>
      <c r="C34" s="71"/>
      <c r="D34" s="71"/>
      <c r="E34" s="71"/>
      <c r="F34" s="72"/>
      <c r="G34" s="7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15" sqref="F15"/>
    </sheetView>
  </sheetViews>
  <sheetFormatPr defaultRowHeight="15" x14ac:dyDescent="0.25"/>
  <cols>
    <col min="1" max="1" width="9" bestFit="1" customWidth="1"/>
    <col min="2" max="2" width="10.7109375" bestFit="1" customWidth="1"/>
    <col min="3" max="3" width="22.85546875" bestFit="1" customWidth="1"/>
    <col min="4" max="4" width="22.85546875" customWidth="1"/>
    <col min="5" max="5" width="11.7109375" bestFit="1" customWidth="1"/>
    <col min="6" max="6" width="10.7109375" bestFit="1" customWidth="1"/>
    <col min="7" max="7" width="13.85546875" bestFit="1" customWidth="1"/>
    <col min="8" max="8" width="10.7109375" bestFit="1" customWidth="1"/>
    <col min="9" max="9" width="15.7109375" bestFit="1" customWidth="1"/>
    <col min="10" max="10" width="17.7109375" bestFit="1" customWidth="1"/>
    <col min="11" max="11" width="22.42578125" bestFit="1" customWidth="1"/>
  </cols>
  <sheetData>
    <row r="1" spans="1:11" ht="15.75" thickBot="1" x14ac:dyDescent="0.3">
      <c r="A1" s="35" t="s">
        <v>37</v>
      </c>
      <c r="B1" s="35" t="s">
        <v>36</v>
      </c>
      <c r="C1" s="35" t="s">
        <v>51</v>
      </c>
      <c r="D1" s="35" t="s">
        <v>53</v>
      </c>
      <c r="E1" s="36" t="s">
        <v>15</v>
      </c>
      <c r="F1" s="35" t="s">
        <v>38</v>
      </c>
      <c r="G1" s="35" t="s">
        <v>52</v>
      </c>
      <c r="H1" s="35" t="s">
        <v>39</v>
      </c>
      <c r="I1" s="35" t="s">
        <v>40</v>
      </c>
      <c r="J1" s="35" t="s">
        <v>41</v>
      </c>
      <c r="K1" s="35" t="s">
        <v>42</v>
      </c>
    </row>
    <row r="2" spans="1:11" ht="15.75" thickBot="1" x14ac:dyDescent="0.3">
      <c r="A2" s="33" t="s">
        <v>43</v>
      </c>
      <c r="B2" s="37">
        <v>15</v>
      </c>
      <c r="C2" s="33">
        <v>35</v>
      </c>
      <c r="D2" s="33" t="s">
        <v>54</v>
      </c>
      <c r="E2" s="37">
        <f>B2*I2</f>
        <v>375</v>
      </c>
      <c r="F2" s="38">
        <v>10</v>
      </c>
      <c r="G2" s="37">
        <f>F2*B2</f>
        <v>150</v>
      </c>
      <c r="H2" s="38">
        <v>10</v>
      </c>
      <c r="I2" s="38">
        <f>C2-F2</f>
        <v>25</v>
      </c>
      <c r="J2" s="38">
        <v>9</v>
      </c>
      <c r="K2" s="33" t="str">
        <f>IF(I2&lt;=J2,"MINIMO","OK")</f>
        <v>OK</v>
      </c>
    </row>
    <row r="3" spans="1:11" ht="15.75" thickBot="1" x14ac:dyDescent="0.3">
      <c r="A3" s="33" t="s">
        <v>44</v>
      </c>
      <c r="B3" s="37">
        <v>20</v>
      </c>
      <c r="C3" s="33">
        <v>48</v>
      </c>
      <c r="D3" s="33" t="s">
        <v>54</v>
      </c>
      <c r="E3" s="37"/>
      <c r="F3" s="38">
        <v>10</v>
      </c>
      <c r="G3" s="37"/>
      <c r="H3" s="38">
        <v>30</v>
      </c>
      <c r="I3" s="38"/>
      <c r="J3" s="38">
        <v>14</v>
      </c>
      <c r="K3" s="33"/>
    </row>
    <row r="4" spans="1:11" ht="15.75" thickBot="1" x14ac:dyDescent="0.3">
      <c r="A4" s="33" t="s">
        <v>45</v>
      </c>
      <c r="B4" s="37">
        <v>25</v>
      </c>
      <c r="C4" s="33">
        <v>93</v>
      </c>
      <c r="D4" s="33" t="s">
        <v>54</v>
      </c>
      <c r="E4" s="37"/>
      <c r="F4" s="38">
        <v>10</v>
      </c>
      <c r="G4" s="37"/>
      <c r="H4" s="38">
        <v>90</v>
      </c>
      <c r="I4" s="38"/>
      <c r="J4" s="38">
        <v>28</v>
      </c>
      <c r="K4" s="33"/>
    </row>
    <row r="5" spans="1:11" ht="15.75" thickBot="1" x14ac:dyDescent="0.3">
      <c r="A5" s="33" t="s">
        <v>46</v>
      </c>
      <c r="B5" s="37">
        <v>30</v>
      </c>
      <c r="C5" s="33">
        <v>21</v>
      </c>
      <c r="D5" s="33" t="s">
        <v>54</v>
      </c>
      <c r="E5" s="37"/>
      <c r="F5" s="38">
        <v>10</v>
      </c>
      <c r="G5" s="37"/>
      <c r="H5" s="38">
        <v>20</v>
      </c>
      <c r="I5" s="38"/>
      <c r="J5" s="38">
        <v>6</v>
      </c>
      <c r="K5" s="33"/>
    </row>
    <row r="6" spans="1:11" ht="15.75" thickBot="1" x14ac:dyDescent="0.3">
      <c r="A6" s="33" t="s">
        <v>47</v>
      </c>
      <c r="B6" s="37">
        <v>35</v>
      </c>
      <c r="C6" s="33">
        <v>63</v>
      </c>
      <c r="D6" s="33" t="s">
        <v>54</v>
      </c>
      <c r="E6" s="37"/>
      <c r="F6" s="38">
        <v>10</v>
      </c>
      <c r="G6" s="37"/>
      <c r="H6" s="38">
        <v>60</v>
      </c>
      <c r="I6" s="38"/>
      <c r="J6" s="38">
        <v>19</v>
      </c>
      <c r="K6" s="33"/>
    </row>
    <row r="7" spans="1:11" ht="15.75" thickBot="1" x14ac:dyDescent="0.3">
      <c r="A7" s="33" t="s">
        <v>48</v>
      </c>
      <c r="B7" s="37">
        <v>50</v>
      </c>
      <c r="C7" s="33">
        <v>46</v>
      </c>
      <c r="D7" s="33" t="s">
        <v>54</v>
      </c>
      <c r="E7" s="37"/>
      <c r="F7" s="38">
        <v>10</v>
      </c>
      <c r="G7" s="37"/>
      <c r="H7" s="38">
        <v>46</v>
      </c>
      <c r="I7" s="38"/>
      <c r="J7" s="38">
        <v>14</v>
      </c>
      <c r="K7" s="33"/>
    </row>
    <row r="8" spans="1:11" ht="15.75" thickBot="1" x14ac:dyDescent="0.3">
      <c r="A8" s="33" t="s">
        <v>49</v>
      </c>
      <c r="B8" s="37">
        <v>45</v>
      </c>
      <c r="C8" s="33">
        <v>37</v>
      </c>
      <c r="D8" s="33" t="s">
        <v>54</v>
      </c>
      <c r="E8" s="37"/>
      <c r="F8" s="38">
        <v>10</v>
      </c>
      <c r="G8" s="37"/>
      <c r="H8" s="38">
        <v>37</v>
      </c>
      <c r="I8" s="38"/>
      <c r="J8" s="38">
        <v>11</v>
      </c>
      <c r="K8" s="33"/>
    </row>
    <row r="9" spans="1:11" ht="15.75" thickBot="1" x14ac:dyDescent="0.3">
      <c r="A9" s="39" t="s">
        <v>50</v>
      </c>
      <c r="B9" s="40"/>
      <c r="C9" s="40"/>
      <c r="D9" s="41"/>
      <c r="E9" s="37"/>
      <c r="F9" s="38"/>
      <c r="G9" s="37"/>
      <c r="H9" s="33"/>
      <c r="I9" s="33"/>
      <c r="J9" s="33"/>
      <c r="K9" s="33"/>
    </row>
  </sheetData>
  <mergeCells count="1">
    <mergeCell ref="A9:D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5" workbookViewId="0">
      <selection activeCell="F22" sqref="F22"/>
    </sheetView>
  </sheetViews>
  <sheetFormatPr defaultRowHeight="15" x14ac:dyDescent="0.25"/>
  <cols>
    <col min="1" max="1" width="57.5703125" bestFit="1" customWidth="1"/>
    <col min="2" max="7" width="12.140625" bestFit="1" customWidth="1"/>
    <col min="8" max="8" width="6" bestFit="1" customWidth="1"/>
    <col min="9" max="9" width="7.140625" bestFit="1" customWidth="1"/>
  </cols>
  <sheetData>
    <row r="1" spans="1:9" ht="21.75" thickBot="1" x14ac:dyDescent="0.4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3" t="s">
        <v>56</v>
      </c>
      <c r="B2" s="44" t="s">
        <v>57</v>
      </c>
      <c r="C2" s="44" t="s">
        <v>58</v>
      </c>
      <c r="D2" s="44" t="s">
        <v>59</v>
      </c>
      <c r="E2" s="44" t="s">
        <v>60</v>
      </c>
      <c r="F2" s="44" t="s">
        <v>61</v>
      </c>
      <c r="G2" s="44" t="s">
        <v>62</v>
      </c>
      <c r="H2" s="44" t="s">
        <v>15</v>
      </c>
      <c r="I2" s="45" t="s">
        <v>63</v>
      </c>
    </row>
    <row r="3" spans="1:9" x14ac:dyDescent="0.25">
      <c r="A3" s="46" t="s">
        <v>64</v>
      </c>
      <c r="B3" s="47">
        <v>150</v>
      </c>
      <c r="C3" s="47">
        <v>100</v>
      </c>
      <c r="D3" s="47">
        <v>90</v>
      </c>
      <c r="E3" s="47">
        <v>80</v>
      </c>
      <c r="F3" s="47">
        <v>120</v>
      </c>
      <c r="G3" s="47">
        <v>130</v>
      </c>
      <c r="H3" s="47"/>
      <c r="I3" s="48"/>
    </row>
    <row r="4" spans="1:9" x14ac:dyDescent="0.25">
      <c r="A4" s="49" t="s">
        <v>65</v>
      </c>
      <c r="B4" s="50">
        <v>190</v>
      </c>
      <c r="C4" s="50">
        <v>170</v>
      </c>
      <c r="D4" s="50">
        <v>160</v>
      </c>
      <c r="E4" s="50">
        <v>150</v>
      </c>
      <c r="F4" s="50">
        <v>180</v>
      </c>
      <c r="G4" s="50">
        <v>190</v>
      </c>
      <c r="H4" s="50"/>
      <c r="I4" s="51"/>
    </row>
    <row r="5" spans="1:9" x14ac:dyDescent="0.25">
      <c r="A5" s="46" t="s">
        <v>66</v>
      </c>
      <c r="B5" s="47">
        <v>700</v>
      </c>
      <c r="C5" s="47">
        <v>750</v>
      </c>
      <c r="D5" s="47">
        <v>700</v>
      </c>
      <c r="E5" s="47">
        <v>730</v>
      </c>
      <c r="F5" s="47">
        <v>730</v>
      </c>
      <c r="G5" s="47">
        <v>700</v>
      </c>
      <c r="H5" s="47"/>
      <c r="I5" s="48"/>
    </row>
    <row r="6" spans="1:9" x14ac:dyDescent="0.25">
      <c r="A6" s="49" t="s">
        <v>67</v>
      </c>
      <c r="B6" s="50">
        <v>350</v>
      </c>
      <c r="C6" s="50">
        <v>600</v>
      </c>
      <c r="D6" s="50">
        <v>250</v>
      </c>
      <c r="E6" s="50">
        <v>350</v>
      </c>
      <c r="F6" s="50">
        <v>400</v>
      </c>
      <c r="G6" s="50">
        <v>450</v>
      </c>
      <c r="H6" s="50"/>
      <c r="I6" s="51"/>
    </row>
    <row r="7" spans="1:9" x14ac:dyDescent="0.25">
      <c r="A7" s="46" t="s">
        <v>68</v>
      </c>
      <c r="B7" s="47">
        <v>400</v>
      </c>
      <c r="C7" s="47">
        <v>600</v>
      </c>
      <c r="D7" s="47">
        <v>500</v>
      </c>
      <c r="E7" s="47">
        <v>450</v>
      </c>
      <c r="F7" s="47">
        <v>550</v>
      </c>
      <c r="G7" s="47">
        <v>650</v>
      </c>
      <c r="H7" s="47"/>
      <c r="I7" s="48"/>
    </row>
    <row r="8" spans="1:9" ht="15.75" thickBot="1" x14ac:dyDescent="0.3">
      <c r="A8" s="52" t="s">
        <v>15</v>
      </c>
      <c r="B8" s="53"/>
      <c r="C8" s="53"/>
      <c r="D8" s="53"/>
      <c r="E8" s="53"/>
      <c r="F8" s="53"/>
      <c r="G8" s="53"/>
      <c r="H8" s="53"/>
      <c r="I8" s="54"/>
    </row>
    <row r="9" spans="1:9" ht="15.75" thickBot="1" x14ac:dyDescent="0.3"/>
    <row r="10" spans="1:9" ht="15.75" x14ac:dyDescent="0.25">
      <c r="A10" s="55" t="s">
        <v>69</v>
      </c>
      <c r="B10" s="44" t="s">
        <v>57</v>
      </c>
      <c r="C10" s="44" t="s">
        <v>58</v>
      </c>
      <c r="D10" s="44" t="s">
        <v>59</v>
      </c>
      <c r="E10" s="44" t="s">
        <v>60</v>
      </c>
      <c r="F10" s="44" t="s">
        <v>61</v>
      </c>
      <c r="G10" s="45" t="s">
        <v>62</v>
      </c>
    </row>
    <row r="11" spans="1:9" ht="15.75" thickBot="1" x14ac:dyDescent="0.3">
      <c r="A11" s="56" t="s">
        <v>70</v>
      </c>
      <c r="B11" s="57">
        <v>1800</v>
      </c>
      <c r="C11" s="57">
        <v>1800</v>
      </c>
      <c r="D11" s="57">
        <v>1800</v>
      </c>
      <c r="E11" s="57">
        <v>1800</v>
      </c>
      <c r="F11" s="57">
        <v>1800</v>
      </c>
      <c r="G11" s="58">
        <v>1800</v>
      </c>
    </row>
    <row r="12" spans="1:9" ht="15.75" thickBot="1" x14ac:dyDescent="0.3"/>
    <row r="13" spans="1:9" ht="15.75" thickBot="1" x14ac:dyDescent="0.3">
      <c r="A13" s="59" t="s">
        <v>71</v>
      </c>
      <c r="B13" s="60"/>
      <c r="C13" s="60"/>
      <c r="D13" s="60"/>
      <c r="E13" s="60"/>
      <c r="F13" s="60"/>
      <c r="G13" s="61"/>
    </row>
    <row r="15" spans="1:9" x14ac:dyDescent="0.25">
      <c r="A15" t="s">
        <v>72</v>
      </c>
      <c r="D15" s="62"/>
    </row>
    <row r="16" spans="1:9" x14ac:dyDescent="0.25">
      <c r="A16" t="s">
        <v>73</v>
      </c>
      <c r="D16" s="62"/>
    </row>
    <row r="17" spans="1:4" x14ac:dyDescent="0.25">
      <c r="A17" t="s">
        <v>74</v>
      </c>
      <c r="D17" s="62"/>
    </row>
    <row r="18" spans="1:4" x14ac:dyDescent="0.25">
      <c r="A18" t="s">
        <v>75</v>
      </c>
      <c r="D18" s="62"/>
    </row>
    <row r="19" spans="1:4" x14ac:dyDescent="0.25">
      <c r="A19" t="s">
        <v>76</v>
      </c>
      <c r="D19" s="62"/>
    </row>
    <row r="20" spans="1:4" x14ac:dyDescent="0.25">
      <c r="A20" t="s">
        <v>77</v>
      </c>
      <c r="D20" s="62"/>
    </row>
    <row r="21" spans="1:4" x14ac:dyDescent="0.25">
      <c r="A21" t="s">
        <v>78</v>
      </c>
      <c r="D21" s="62"/>
    </row>
    <row r="22" spans="1:4" x14ac:dyDescent="0.25">
      <c r="A22" t="s">
        <v>79</v>
      </c>
      <c r="D22" s="62"/>
    </row>
    <row r="23" spans="1:4" x14ac:dyDescent="0.25">
      <c r="A23" t="s">
        <v>80</v>
      </c>
      <c r="D23" s="62"/>
    </row>
    <row r="24" spans="1:4" x14ac:dyDescent="0.25">
      <c r="A24" t="s">
        <v>81</v>
      </c>
      <c r="D24" s="62"/>
    </row>
    <row r="25" spans="1:4" x14ac:dyDescent="0.25">
      <c r="A25" t="s">
        <v>82</v>
      </c>
      <c r="D25" s="62"/>
    </row>
    <row r="26" spans="1:4" x14ac:dyDescent="0.25">
      <c r="A26" t="s">
        <v>83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3" sqref="B13"/>
    </sheetView>
  </sheetViews>
  <sheetFormatPr defaultRowHeight="15" x14ac:dyDescent="0.25"/>
  <cols>
    <col min="1" max="1" width="55.42578125" bestFit="1" customWidth="1"/>
    <col min="2" max="2" width="15.7109375" bestFit="1" customWidth="1"/>
    <col min="3" max="3" width="17.42578125" bestFit="1" customWidth="1"/>
    <col min="4" max="4" width="12.42578125" bestFit="1" customWidth="1"/>
  </cols>
  <sheetData>
    <row r="1" spans="1:5" ht="15.75" thickBot="1" x14ac:dyDescent="0.3">
      <c r="A1" s="77" t="s">
        <v>98</v>
      </c>
      <c r="B1" s="78" t="s">
        <v>99</v>
      </c>
      <c r="C1" s="78" t="s">
        <v>100</v>
      </c>
      <c r="D1" s="79" t="s">
        <v>101</v>
      </c>
    </row>
    <row r="2" spans="1:5" ht="15.75" thickTop="1" x14ac:dyDescent="0.25">
      <c r="A2" s="80" t="s">
        <v>90</v>
      </c>
      <c r="B2" s="81">
        <v>7350</v>
      </c>
      <c r="C2" s="81"/>
      <c r="D2" s="82"/>
    </row>
    <row r="3" spans="1:5" x14ac:dyDescent="0.25">
      <c r="A3" s="83" t="s">
        <v>92</v>
      </c>
      <c r="B3" s="84">
        <v>3890</v>
      </c>
      <c r="C3" s="84"/>
      <c r="D3" s="85"/>
    </row>
    <row r="4" spans="1:5" x14ac:dyDescent="0.25">
      <c r="A4" s="86" t="s">
        <v>91</v>
      </c>
      <c r="B4" s="87">
        <v>5200</v>
      </c>
      <c r="C4" s="87"/>
      <c r="D4" s="88"/>
    </row>
    <row r="6" spans="1:5" x14ac:dyDescent="0.25">
      <c r="A6" s="89" t="s">
        <v>102</v>
      </c>
      <c r="B6" s="90"/>
      <c r="C6" s="91"/>
    </row>
    <row r="7" spans="1:5" x14ac:dyDescent="0.25">
      <c r="A7" s="92" t="s">
        <v>103</v>
      </c>
      <c r="B7" s="93"/>
      <c r="C7" s="94"/>
    </row>
    <row r="8" spans="1:5" x14ac:dyDescent="0.25">
      <c r="A8" s="95" t="s">
        <v>104</v>
      </c>
      <c r="B8" s="96"/>
      <c r="C8" s="97"/>
    </row>
    <row r="11" spans="1:5" ht="15.75" thickBot="1" x14ac:dyDescent="0.3">
      <c r="A11" s="98" t="s">
        <v>105</v>
      </c>
      <c r="B11" s="99" t="s">
        <v>106</v>
      </c>
      <c r="C11" s="99" t="s">
        <v>107</v>
      </c>
      <c r="D11" s="99" t="s">
        <v>108</v>
      </c>
      <c r="E11" s="100" t="s">
        <v>15</v>
      </c>
    </row>
    <row r="12" spans="1:5" ht="15.75" thickTop="1" x14ac:dyDescent="0.25">
      <c r="A12" s="101" t="s">
        <v>109</v>
      </c>
      <c r="B12" s="102">
        <v>10</v>
      </c>
      <c r="C12" s="101"/>
      <c r="D12" s="101"/>
      <c r="E12" s="103"/>
    </row>
    <row r="13" spans="1:5" x14ac:dyDescent="0.25">
      <c r="A13" s="104" t="s">
        <v>92</v>
      </c>
      <c r="B13" s="105">
        <v>15</v>
      </c>
      <c r="C13" s="104"/>
      <c r="D13" s="104"/>
      <c r="E13" s="106"/>
    </row>
    <row r="14" spans="1:5" x14ac:dyDescent="0.25">
      <c r="A14" s="107" t="s">
        <v>91</v>
      </c>
      <c r="B14" s="108">
        <v>20</v>
      </c>
      <c r="C14" s="107"/>
      <c r="D14" s="107"/>
      <c r="E14" s="109"/>
    </row>
    <row r="15" spans="1:5" x14ac:dyDescent="0.25">
      <c r="B15" s="27"/>
    </row>
    <row r="16" spans="1:5" x14ac:dyDescent="0.25">
      <c r="A16" s="110" t="s">
        <v>110</v>
      </c>
      <c r="B16" s="111"/>
      <c r="C16" s="112"/>
    </row>
    <row r="17" spans="1:3" x14ac:dyDescent="0.25">
      <c r="A17" s="113" t="s">
        <v>111</v>
      </c>
      <c r="B17" s="114"/>
      <c r="C17" s="115"/>
    </row>
    <row r="18" spans="1:3" x14ac:dyDescent="0.25">
      <c r="A18" s="113" t="s">
        <v>112</v>
      </c>
      <c r="B18" s="114"/>
      <c r="C18" s="115"/>
    </row>
    <row r="19" spans="1:3" x14ac:dyDescent="0.25">
      <c r="A19" s="116" t="s">
        <v>113</v>
      </c>
      <c r="B19" s="117"/>
      <c r="C19" s="11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cp:lastPrinted>2015-10-03T12:35:50Z</cp:lastPrinted>
  <dcterms:created xsi:type="dcterms:W3CDTF">2015-10-03T11:30:46Z</dcterms:created>
  <dcterms:modified xsi:type="dcterms:W3CDTF">2017-10-17T10:39:42Z</dcterms:modified>
</cp:coreProperties>
</file>